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6 06 10\Obiettivi 2021\EP Mammano\"/>
    </mc:Choice>
  </mc:AlternateContent>
  <workbookProtection workbookAlgorithmName="SHA-512" workbookHashValue="RyFOmRZQj5eojkfMASCX2QKIcw23wOz9NomF10f1SuWzA11gdFmw2FTuj0BkBGmKd6zr/RIvroeQumWtKMj8fg==" workbookSaltValue="FhCp3TJL55f9XVBnedyQxQ==" workbookSpinCount="100000" lockStructure="1"/>
  <bookViews>
    <workbookView xWindow="0" yWindow="0" windowWidth="28800" windowHeight="12263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K40" i="1"/>
  <c r="G40" i="1"/>
  <c r="D40" i="1"/>
  <c r="M39" i="1"/>
  <c r="K39" i="1"/>
  <c r="G39" i="1"/>
  <c r="D39" i="1"/>
  <c r="M38" i="1"/>
  <c r="K38" i="1"/>
  <c r="G38" i="1"/>
  <c r="D38" i="1"/>
  <c r="G35" i="1"/>
  <c r="G43" i="1" s="1"/>
  <c r="D35" i="1"/>
  <c r="M33" i="1"/>
  <c r="J33" i="1"/>
  <c r="F33" i="1"/>
  <c r="C33" i="1"/>
  <c r="K31" i="1"/>
  <c r="M31" i="1" s="1"/>
  <c r="G31" i="1"/>
  <c r="D31" i="1"/>
  <c r="M29" i="1"/>
  <c r="J29" i="1"/>
  <c r="F29" i="1"/>
  <c r="C29" i="1"/>
  <c r="K24" i="1"/>
  <c r="M24" i="1" s="1"/>
  <c r="J24" i="1"/>
  <c r="G24" i="1"/>
  <c r="F24" i="1" s="1"/>
  <c r="D24" i="1"/>
  <c r="C24" i="1"/>
  <c r="M21" i="1"/>
  <c r="K21" i="1"/>
  <c r="G21" i="1"/>
  <c r="G42" i="1" s="1"/>
  <c r="F21" i="1"/>
  <c r="D21" i="1"/>
  <c r="D42" i="1" s="1"/>
  <c r="K35" i="1" s="1"/>
  <c r="K43" i="1" l="1"/>
  <c r="M43" i="1" s="1"/>
  <c r="J35" i="1"/>
  <c r="M35" i="1"/>
  <c r="F42" i="1"/>
  <c r="D44" i="1"/>
  <c r="K42" i="1"/>
  <c r="M42" i="1"/>
  <c r="D43" i="1"/>
  <c r="G44" i="1"/>
  <c r="C21" i="1"/>
  <c r="C42" i="1" s="1"/>
  <c r="J21" i="1"/>
  <c r="J42" i="1" s="1"/>
  <c r="K44" i="1" l="1"/>
  <c r="M44" i="1" s="1"/>
</calcChain>
</file>

<file path=xl/sharedStrings.xml><?xml version="1.0" encoding="utf-8"?>
<sst xmlns="http://schemas.openxmlformats.org/spreadsheetml/2006/main" count="75" uniqueCount="48">
  <si>
    <t>DIPARTIMENTO:</t>
  </si>
  <si>
    <t>PIANO FINANZIARIO</t>
  </si>
  <si>
    <t>COMMITTENTE</t>
  </si>
  <si>
    <t>OGGETTO DELLA CONVENZIONE</t>
  </si>
  <si>
    <t>TIPO (DIDATTICA, RICERCA, CONSULENZA, SERVIZI, ETC.)</t>
  </si>
  <si>
    <t>RESPONSABILE</t>
  </si>
  <si>
    <t>AUTORIZZAZIONE DEL PIANO FINANZIARIO</t>
  </si>
  <si>
    <t xml:space="preserve">CDD del </t>
  </si>
  <si>
    <t>__/__/__</t>
  </si>
  <si>
    <t>AUTORIZZAZIONE ALLE VARIAZIONI DEL PIANO FINANZIARIO</t>
  </si>
  <si>
    <t>APPROVAZIONE RENDICONTO FINALE</t>
  </si>
  <si>
    <t>PERIODO</t>
  </si>
  <si>
    <t>DAL</t>
  </si>
  <si>
    <t>AL</t>
  </si>
  <si>
    <t>CODICE  UPB</t>
  </si>
  <si>
    <t>CORRISPETTIVO</t>
  </si>
  <si>
    <t>DESCRIZIONE UPB</t>
  </si>
  <si>
    <t>IVA</t>
  </si>
  <si>
    <t>TOTALE</t>
  </si>
  <si>
    <t>PIANO FINANZIARIO PREVISIONALE</t>
  </si>
  <si>
    <t>VARIAZIONI AL PIANO PREVISIONALE</t>
  </si>
  <si>
    <t>PIANO FINANZIARIO DEFINITIVO</t>
  </si>
  <si>
    <t>SCOSTAMENTI FINALI</t>
  </si>
  <si>
    <t>Determinazione dei corrispettivi 
(D.R. del 12/12/2005)</t>
  </si>
  <si>
    <t>Quota %</t>
  </si>
  <si>
    <t>Importo al lordo di oneri connessi</t>
  </si>
  <si>
    <t>REMUNERAZIONE DEL PERSONALE INTERNO * non può essere superiore al 50% dei corrispettivi totali</t>
  </si>
  <si>
    <t>REMUNERAZIONE DEL PERSONALE * non può essere superiore al 50% dei corrispettivi totali</t>
  </si>
  <si>
    <t>Staff Amministrativo</t>
  </si>
  <si>
    <t>Personale docente</t>
  </si>
  <si>
    <t>REMUNERAZIONE DEL PERSONALE ESTERNO</t>
  </si>
  <si>
    <t>Personale a contratto</t>
  </si>
  <si>
    <t>Assegni ricerca</t>
  </si>
  <si>
    <t>Borse di ricerca</t>
  </si>
  <si>
    <t>Personale docente esterno Ateneo</t>
  </si>
  <si>
    <t>SPESE PER CONSUMI DI DIRETTA IMPUTAZIONE *</t>
  </si>
  <si>
    <t>SPESE GENERALI DELLA STRUTTURA</t>
  </si>
  <si>
    <t>QUOTA AMMORTAMENTO IMMOBILI UTILIZZATI</t>
  </si>
  <si>
    <t>UTILI RICAVATI, DESTINATI ALLA STRUTTURA</t>
  </si>
  <si>
    <t>ACCANTONAMENTO PER L'ATENEO</t>
  </si>
  <si>
    <t>- Fondo ricerca (1% del corrispettivo)</t>
  </si>
  <si>
    <t>- Fondo comune (4% del corrispettivo)</t>
  </si>
  <si>
    <t>- Fondo supporto legale contabile fiscale (1% del corrispettivo)</t>
  </si>
  <si>
    <t>- Fondo di riserva (4% degli utili)</t>
  </si>
  <si>
    <t>UTILE AL NETTO DEL FONDO DI RISERVA</t>
  </si>
  <si>
    <t>Visto del Responsabile dei servizi finanziari</t>
  </si>
  <si>
    <t>Il responsabile della struttura</t>
  </si>
  <si>
    <t>Il responsabile della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</si>
</sst>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41" fontId="9" fillId="0" borderId="0" xfId="2" applyFont="1" applyBorder="1" applyAlignment="1">
      <alignment horizontal="center"/>
    </xf>
    <xf numFmtId="0" fontId="2" fillId="0" borderId="0" xfId="0" applyFont="1" applyBorder="1"/>
    <xf numFmtId="0" fontId="8" fillId="0" borderId="0" xfId="0" applyFont="1" applyBorder="1"/>
    <xf numFmtId="0" fontId="8" fillId="3" borderId="1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8" fillId="3" borderId="6" xfId="0" applyFont="1" applyFill="1" applyBorder="1" applyProtection="1"/>
    <xf numFmtId="0" fontId="8" fillId="3" borderId="6" xfId="0" applyFont="1" applyFill="1" applyBorder="1" applyAlignment="1" applyProtection="1">
      <alignment horizontal="right"/>
    </xf>
    <xf numFmtId="0" fontId="8" fillId="3" borderId="6" xfId="0" applyFont="1" applyFill="1" applyBorder="1" applyAlignment="1" applyProtection="1">
      <alignment wrapText="1"/>
    </xf>
    <xf numFmtId="0" fontId="8" fillId="3" borderId="10" xfId="0" applyFont="1" applyFill="1" applyBorder="1" applyProtection="1"/>
    <xf numFmtId="0" fontId="8" fillId="3" borderId="10" xfId="0" applyFont="1" applyFill="1" applyBorder="1" applyAlignment="1" applyProtection="1">
      <alignment horizontal="right"/>
    </xf>
    <xf numFmtId="0" fontId="8" fillId="3" borderId="7" xfId="0" applyFont="1" applyFill="1" applyBorder="1" applyProtection="1"/>
    <xf numFmtId="0" fontId="8" fillId="3" borderId="4" xfId="0" applyFont="1" applyFill="1" applyBorder="1" applyAlignment="1" applyProtection="1">
      <alignment horizontal="right"/>
    </xf>
    <xf numFmtId="14" fontId="8" fillId="0" borderId="6" xfId="0" applyNumberFormat="1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8" fillId="3" borderId="7" xfId="0" applyFont="1" applyFill="1" applyBorder="1" applyAlignment="1">
      <alignment horizontal="right"/>
    </xf>
    <xf numFmtId="0" fontId="9" fillId="0" borderId="16" xfId="0" applyNumberFormat="1" applyFont="1" applyBorder="1" applyAlignment="1" applyProtection="1">
      <alignment horizontal="left" vertical="center"/>
    </xf>
    <xf numFmtId="43" fontId="8" fillId="0" borderId="16" xfId="2" applyNumberFormat="1" applyFont="1" applyBorder="1" applyProtection="1">
      <protection locked="0"/>
    </xf>
    <xf numFmtId="0" fontId="8" fillId="3" borderId="17" xfId="0" applyFont="1" applyFill="1" applyBorder="1" applyAlignment="1">
      <alignment horizontal="right" vertical="center"/>
    </xf>
    <xf numFmtId="0" fontId="8" fillId="0" borderId="12" xfId="0" applyFont="1" applyBorder="1"/>
    <xf numFmtId="0" fontId="9" fillId="0" borderId="6" xfId="2" applyNumberFormat="1" applyFont="1" applyBorder="1" applyAlignment="1" applyProtection="1">
      <alignment horizontal="left" vertical="center"/>
    </xf>
    <xf numFmtId="43" fontId="8" fillId="0" borderId="6" xfId="2" applyNumberFormat="1" applyFont="1" applyBorder="1" applyProtection="1">
      <protection locked="0"/>
    </xf>
    <xf numFmtId="0" fontId="9" fillId="3" borderId="23" xfId="0" applyNumberFormat="1" applyFont="1" applyFill="1" applyBorder="1" applyAlignment="1">
      <alignment horizontal="left" vertical="center"/>
    </xf>
    <xf numFmtId="43" fontId="9" fillId="3" borderId="23" xfId="2" applyNumberFormat="1" applyFont="1" applyFill="1" applyBorder="1"/>
    <xf numFmtId="0" fontId="10" fillId="4" borderId="2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3" fontId="10" fillId="2" borderId="10" xfId="1" applyFont="1" applyFill="1" applyBorder="1" applyAlignment="1">
      <alignment horizontal="center" wrapText="1"/>
    </xf>
    <xf numFmtId="41" fontId="9" fillId="0" borderId="27" xfId="2" applyFont="1" applyBorder="1" applyAlignment="1">
      <alignment horizontal="center" wrapText="1"/>
    </xf>
    <xf numFmtId="41" fontId="9" fillId="0" borderId="28" xfId="2" applyFont="1" applyBorder="1" applyAlignment="1">
      <alignment horizontal="center" vertical="center" wrapText="1"/>
    </xf>
    <xf numFmtId="41" fontId="9" fillId="0" borderId="29" xfId="2" applyFont="1" applyBorder="1" applyAlignment="1">
      <alignment horizontal="center" wrapText="1"/>
    </xf>
    <xf numFmtId="41" fontId="9" fillId="4" borderId="23" xfId="2" applyFont="1" applyFill="1" applyBorder="1" applyAlignment="1">
      <alignment horizontal="center" wrapText="1"/>
    </xf>
    <xf numFmtId="41" fontId="9" fillId="0" borderId="30" xfId="2" applyFont="1" applyBorder="1" applyAlignment="1">
      <alignment horizontal="center" vertical="center" wrapText="1"/>
    </xf>
    <xf numFmtId="41" fontId="9" fillId="0" borderId="28" xfId="2" applyFont="1" applyBorder="1" applyAlignment="1">
      <alignment horizontal="center" wrapText="1"/>
    </xf>
    <xf numFmtId="164" fontId="9" fillId="0" borderId="31" xfId="1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justify"/>
    </xf>
    <xf numFmtId="2" fontId="9" fillId="3" borderId="18" xfId="0" applyNumberFormat="1" applyFont="1" applyFill="1" applyBorder="1" applyAlignment="1">
      <alignment horizontal="center" vertical="center"/>
    </xf>
    <xf numFmtId="43" fontId="9" fillId="3" borderId="32" xfId="2" applyNumberFormat="1" applyFont="1" applyFill="1" applyBorder="1" applyAlignment="1">
      <alignment horizontal="center" vertical="center"/>
    </xf>
    <xf numFmtId="43" fontId="11" fillId="4" borderId="23" xfId="2" applyNumberFormat="1" applyFont="1" applyFill="1" applyBorder="1" applyAlignment="1">
      <alignment horizontal="center" vertical="center"/>
    </xf>
    <xf numFmtId="2" fontId="9" fillId="3" borderId="33" xfId="0" applyNumberFormat="1" applyFont="1" applyFill="1" applyBorder="1" applyAlignment="1">
      <alignment horizontal="center" vertical="center"/>
    </xf>
    <xf numFmtId="43" fontId="9" fillId="3" borderId="19" xfId="2" applyNumberFormat="1" applyFont="1" applyFill="1" applyBorder="1" applyAlignment="1">
      <alignment horizontal="center" vertical="center"/>
    </xf>
    <xf numFmtId="43" fontId="9" fillId="3" borderId="34" xfId="2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2" fontId="9" fillId="0" borderId="18" xfId="0" applyNumberFormat="1" applyFont="1" applyBorder="1" applyAlignment="1" applyProtection="1">
      <alignment horizontal="center" vertical="center"/>
    </xf>
    <xf numFmtId="43" fontId="11" fillId="0" borderId="32" xfId="2" applyNumberFormat="1" applyFont="1" applyBorder="1" applyAlignment="1" applyProtection="1">
      <alignment horizontal="center" vertical="center"/>
      <protection locked="0"/>
    </xf>
    <xf numFmtId="43" fontId="11" fillId="4" borderId="23" xfId="2" applyNumberFormat="1" applyFont="1" applyFill="1" applyBorder="1" applyAlignment="1" applyProtection="1">
      <alignment horizontal="center" vertical="center"/>
    </xf>
    <xf numFmtId="2" fontId="9" fillId="0" borderId="33" xfId="0" applyNumberFormat="1" applyFont="1" applyBorder="1" applyAlignment="1" applyProtection="1">
      <alignment horizontal="center" vertical="center"/>
    </xf>
    <xf numFmtId="43" fontId="11" fillId="0" borderId="19" xfId="2" applyNumberFormat="1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horizontal="center" vertical="center"/>
    </xf>
    <xf numFmtId="43" fontId="11" fillId="0" borderId="18" xfId="2" applyNumberFormat="1" applyFont="1" applyBorder="1" applyAlignment="1" applyProtection="1">
      <alignment horizontal="center" vertical="center"/>
      <protection locked="0"/>
    </xf>
    <xf numFmtId="43" fontId="11" fillId="0" borderId="34" xfId="2" applyNumberFormat="1" applyFont="1" applyBorder="1" applyAlignment="1" applyProtection="1">
      <alignment horizontal="center" vertical="center"/>
    </xf>
    <xf numFmtId="0" fontId="2" fillId="0" borderId="17" xfId="0" applyFont="1" applyBorder="1" applyAlignment="1"/>
    <xf numFmtId="2" fontId="11" fillId="0" borderId="18" xfId="0" applyNumberFormat="1" applyFont="1" applyBorder="1" applyAlignment="1" applyProtection="1">
      <alignment horizontal="center" vertical="center"/>
    </xf>
    <xf numFmtId="43" fontId="11" fillId="5" borderId="32" xfId="2" applyNumberFormat="1" applyFont="1" applyFill="1" applyBorder="1" applyAlignment="1" applyProtection="1">
      <alignment vertical="center"/>
      <protection locked="0"/>
    </xf>
    <xf numFmtId="43" fontId="11" fillId="5" borderId="19" xfId="2" applyNumberFormat="1" applyFont="1" applyFill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</xf>
    <xf numFmtId="43" fontId="11" fillId="0" borderId="18" xfId="2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horizontal="right" vertical="center"/>
    </xf>
    <xf numFmtId="2" fontId="9" fillId="3" borderId="18" xfId="0" applyNumberFormat="1" applyFont="1" applyFill="1" applyBorder="1" applyAlignment="1" applyProtection="1">
      <alignment horizontal="center" vertical="center"/>
    </xf>
    <xf numFmtId="43" fontId="9" fillId="3" borderId="32" xfId="2" applyNumberFormat="1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vertical="justify"/>
    </xf>
    <xf numFmtId="43" fontId="9" fillId="3" borderId="34" xfId="2" applyNumberFormat="1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vertical="center"/>
    </xf>
    <xf numFmtId="0" fontId="9" fillId="0" borderId="33" xfId="0" applyFont="1" applyBorder="1" applyAlignment="1" applyProtection="1">
      <alignment vertical="center"/>
    </xf>
    <xf numFmtId="164" fontId="11" fillId="0" borderId="34" xfId="2" applyNumberFormat="1" applyFont="1" applyBorder="1" applyAlignment="1" applyProtection="1">
      <alignment vertical="center"/>
    </xf>
    <xf numFmtId="0" fontId="2" fillId="0" borderId="17" xfId="0" applyFont="1" applyBorder="1"/>
    <xf numFmtId="0" fontId="9" fillId="0" borderId="33" xfId="0" applyFont="1" applyBorder="1" applyAlignment="1" applyProtection="1">
      <alignment horizontal="center" vertical="center"/>
    </xf>
    <xf numFmtId="164" fontId="2" fillId="0" borderId="34" xfId="1" applyNumberFormat="1" applyFont="1" applyBorder="1" applyAlignment="1" applyProtection="1">
      <alignment horizontal="right"/>
    </xf>
    <xf numFmtId="0" fontId="9" fillId="0" borderId="17" xfId="0" applyFont="1" applyBorder="1" applyAlignment="1">
      <alignment vertical="center"/>
    </xf>
    <xf numFmtId="43" fontId="9" fillId="0" borderId="32" xfId="2" applyNumberFormat="1" applyFont="1" applyBorder="1" applyAlignment="1" applyProtection="1">
      <alignment horizontal="center" vertical="center"/>
      <protection locked="0"/>
    </xf>
    <xf numFmtId="43" fontId="9" fillId="0" borderId="19" xfId="2" applyNumberFormat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vertical="center"/>
    </xf>
    <xf numFmtId="43" fontId="9" fillId="3" borderId="19" xfId="2" applyNumberFormat="1" applyFont="1" applyFill="1" applyBorder="1" applyAlignment="1" applyProtection="1">
      <alignment horizontal="center" vertical="center"/>
    </xf>
    <xf numFmtId="43" fontId="9" fillId="0" borderId="18" xfId="2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43" fontId="11" fillId="0" borderId="32" xfId="2" applyNumberFormat="1" applyFont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43" fontId="11" fillId="0" borderId="19" xfId="2" applyNumberFormat="1" applyFont="1" applyBorder="1" applyAlignment="1" applyProtection="1">
      <alignment horizontal="center" vertical="center"/>
    </xf>
    <xf numFmtId="0" fontId="2" fillId="0" borderId="17" xfId="0" applyFont="1" applyBorder="1" applyProtection="1"/>
    <xf numFmtId="43" fontId="11" fillId="0" borderId="18" xfId="2" applyNumberFormat="1" applyFont="1" applyBorder="1" applyAlignment="1" applyProtection="1">
      <alignment horizontal="center" vertical="center"/>
    </xf>
    <xf numFmtId="0" fontId="9" fillId="0" borderId="17" xfId="0" applyFont="1" applyBorder="1"/>
    <xf numFmtId="0" fontId="9" fillId="5" borderId="18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Protection="1"/>
    <xf numFmtId="0" fontId="9" fillId="0" borderId="1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</xf>
    <xf numFmtId="43" fontId="9" fillId="0" borderId="18" xfId="2" applyNumberFormat="1" applyFont="1" applyBorder="1" applyAlignment="1" applyProtection="1">
      <alignment horizontal="center" vertical="center"/>
    </xf>
    <xf numFmtId="43" fontId="2" fillId="0" borderId="32" xfId="2" applyNumberFormat="1" applyFont="1" applyBorder="1" applyAlignment="1" applyProtection="1">
      <alignment horizontal="center" vertical="center"/>
    </xf>
    <xf numFmtId="43" fontId="2" fillId="4" borderId="23" xfId="2" applyNumberFormat="1" applyFont="1" applyFill="1" applyBorder="1" applyAlignment="1" applyProtection="1">
      <alignment horizontal="center" vertical="center"/>
    </xf>
    <xf numFmtId="43" fontId="2" fillId="0" borderId="19" xfId="2" applyNumberFormat="1" applyFont="1" applyBorder="1" applyAlignment="1" applyProtection="1">
      <alignment horizontal="center" vertical="center"/>
    </xf>
    <xf numFmtId="43" fontId="2" fillId="0" borderId="18" xfId="2" applyNumberFormat="1" applyFont="1" applyBorder="1" applyAlignment="1" applyProtection="1">
      <alignment horizontal="center" vertical="center"/>
    </xf>
    <xf numFmtId="0" fontId="5" fillId="0" borderId="17" xfId="0" applyFont="1" applyBorder="1"/>
    <xf numFmtId="0" fontId="5" fillId="5" borderId="18" xfId="0" applyFont="1" applyFill="1" applyBorder="1" applyAlignment="1" applyProtection="1">
      <alignment horizontal="center" vertical="center"/>
      <protection locked="0"/>
    </xf>
    <xf numFmtId="43" fontId="5" fillId="3" borderId="32" xfId="2" applyNumberFormat="1" applyFont="1" applyFill="1" applyBorder="1" applyAlignment="1" applyProtection="1">
      <alignment horizontal="center" vertical="center"/>
    </xf>
    <xf numFmtId="43" fontId="12" fillId="4" borderId="23" xfId="2" applyNumberFormat="1" applyFont="1" applyFill="1" applyBorder="1" applyAlignment="1" applyProtection="1">
      <alignment horizontal="center" vertical="center"/>
    </xf>
    <xf numFmtId="0" fontId="5" fillId="5" borderId="33" xfId="0" applyFont="1" applyFill="1" applyBorder="1" applyAlignment="1" applyProtection="1">
      <alignment horizontal="center" vertical="center"/>
      <protection locked="0"/>
    </xf>
    <xf numFmtId="43" fontId="5" fillId="3" borderId="19" xfId="2" applyNumberFormat="1" applyFont="1" applyFill="1" applyBorder="1" applyAlignment="1" applyProtection="1">
      <alignment horizontal="center" vertical="center"/>
    </xf>
    <xf numFmtId="0" fontId="5" fillId="0" borderId="17" xfId="0" applyFont="1" applyBorder="1" applyProtection="1"/>
    <xf numFmtId="43" fontId="5" fillId="3" borderId="34" xfId="2" applyNumberFormat="1" applyFont="1" applyFill="1" applyBorder="1" applyAlignment="1" applyProtection="1">
      <alignment horizontal="center" vertical="center"/>
    </xf>
    <xf numFmtId="0" fontId="11" fillId="0" borderId="17" xfId="0" quotePrefix="1" applyFont="1" applyBorder="1"/>
    <xf numFmtId="0" fontId="9" fillId="3" borderId="18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11" fillId="0" borderId="17" xfId="0" quotePrefix="1" applyFont="1" applyBorder="1" applyProtection="1"/>
    <xf numFmtId="0" fontId="11" fillId="0" borderId="17" xfId="0" quotePrefix="1" applyFont="1" applyBorder="1" applyAlignment="1">
      <alignment wrapText="1"/>
    </xf>
    <xf numFmtId="0" fontId="9" fillId="3" borderId="18" xfId="0" applyFont="1" applyFill="1" applyBorder="1" applyAlignment="1" applyProtection="1">
      <alignment horizontal="center"/>
    </xf>
    <xf numFmtId="43" fontId="9" fillId="3" borderId="32" xfId="2" applyNumberFormat="1" applyFont="1" applyFill="1" applyBorder="1" applyAlignment="1" applyProtection="1">
      <alignment horizontal="center"/>
    </xf>
    <xf numFmtId="43" fontId="11" fillId="4" borderId="23" xfId="2" applyNumberFormat="1" applyFont="1" applyFill="1" applyBorder="1" applyAlignment="1" applyProtection="1">
      <alignment horizontal="center"/>
    </xf>
    <xf numFmtId="0" fontId="9" fillId="3" borderId="33" xfId="0" applyFont="1" applyFill="1" applyBorder="1" applyAlignment="1" applyProtection="1">
      <alignment horizontal="center"/>
    </xf>
    <xf numFmtId="43" fontId="9" fillId="3" borderId="19" xfId="2" applyNumberFormat="1" applyFont="1" applyFill="1" applyBorder="1" applyAlignment="1" applyProtection="1">
      <alignment horizontal="center"/>
    </xf>
    <xf numFmtId="0" fontId="11" fillId="0" borderId="17" xfId="0" quotePrefix="1" applyFont="1" applyBorder="1" applyAlignment="1" applyProtection="1">
      <alignment wrapText="1"/>
    </xf>
    <xf numFmtId="43" fontId="9" fillId="3" borderId="34" xfId="2" applyNumberFormat="1" applyFont="1" applyFill="1" applyBorder="1" applyAlignment="1" applyProtection="1">
      <alignment horizontal="center"/>
    </xf>
    <xf numFmtId="0" fontId="2" fillId="0" borderId="0" xfId="0" applyFont="1" applyAlignment="1"/>
    <xf numFmtId="43" fontId="9" fillId="0" borderId="18" xfId="0" applyNumberFormat="1" applyFont="1" applyBorder="1" applyAlignment="1" applyProtection="1">
      <alignment horizontal="center" vertical="center"/>
    </xf>
    <xf numFmtId="43" fontId="9" fillId="0" borderId="33" xfId="0" applyNumberFormat="1" applyFont="1" applyBorder="1" applyAlignment="1" applyProtection="1">
      <alignment horizontal="center" vertical="center"/>
    </xf>
    <xf numFmtId="0" fontId="9" fillId="0" borderId="17" xfId="0" applyFont="1" applyBorder="1" applyAlignment="1">
      <alignment horizontal="right"/>
    </xf>
    <xf numFmtId="43" fontId="9" fillId="3" borderId="32" xfId="0" applyNumberFormat="1" applyFont="1" applyFill="1" applyBorder="1" applyAlignment="1" applyProtection="1">
      <alignment horizontal="center" vertical="center"/>
    </xf>
    <xf numFmtId="43" fontId="9" fillId="4" borderId="23" xfId="0" applyNumberFormat="1" applyFont="1" applyFill="1" applyBorder="1" applyAlignment="1" applyProtection="1">
      <alignment horizontal="center" vertical="center"/>
    </xf>
    <xf numFmtId="43" fontId="9" fillId="3" borderId="19" xfId="0" applyNumberFormat="1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right"/>
    </xf>
    <xf numFmtId="43" fontId="9" fillId="3" borderId="23" xfId="0" applyNumberFormat="1" applyFont="1" applyFill="1" applyBorder="1" applyAlignment="1" applyProtection="1">
      <alignment horizontal="center" vertical="center"/>
    </xf>
    <xf numFmtId="43" fontId="9" fillId="4" borderId="23" xfId="2" applyNumberFormat="1" applyFont="1" applyFill="1" applyBorder="1" applyAlignment="1" applyProtection="1">
      <alignment horizontal="center" vertical="center"/>
    </xf>
    <xf numFmtId="0" fontId="8" fillId="0" borderId="35" xfId="0" applyFont="1" applyBorder="1" applyAlignment="1">
      <alignment horizontal="right"/>
    </xf>
    <xf numFmtId="0" fontId="2" fillId="0" borderId="21" xfId="0" applyFont="1" applyBorder="1" applyAlignment="1" applyProtection="1">
      <alignment horizontal="center" vertical="center"/>
    </xf>
    <xf numFmtId="43" fontId="9" fillId="3" borderId="36" xfId="2" applyNumberFormat="1" applyFont="1" applyFill="1" applyBorder="1" applyAlignment="1" applyProtection="1">
      <alignment horizontal="center" vertical="center"/>
    </xf>
    <xf numFmtId="43" fontId="9" fillId="4" borderId="16" xfId="2" applyNumberFormat="1" applyFont="1" applyFill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3" fontId="9" fillId="3" borderId="22" xfId="2" applyNumberFormat="1" applyFont="1" applyFill="1" applyBorder="1" applyAlignment="1" applyProtection="1">
      <alignment horizontal="center" vertical="center"/>
    </xf>
    <xf numFmtId="43" fontId="9" fillId="3" borderId="38" xfId="2" applyNumberFormat="1" applyFont="1" applyFill="1" applyBorder="1" applyAlignment="1" applyProtection="1">
      <alignment horizontal="center" vertical="center"/>
    </xf>
    <xf numFmtId="41" fontId="2" fillId="0" borderId="0" xfId="2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9" fillId="0" borderId="0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1" fontId="5" fillId="0" borderId="1" xfId="2" applyFont="1" applyBorder="1" applyAlignment="1">
      <alignment horizontal="center" vertical="center"/>
    </xf>
    <xf numFmtId="41" fontId="5" fillId="0" borderId="2" xfId="2" applyFont="1" applyBorder="1" applyAlignment="1">
      <alignment horizontal="center" vertical="center"/>
    </xf>
    <xf numFmtId="41" fontId="5" fillId="0" borderId="3" xfId="2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3">
    <cellStyle name="Migliaia" xfId="1" builtinId="3"/>
    <cellStyle name="Migliaia [0]" xfId="2" builtinId="6"/>
    <cellStyle name="Normale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610029</xdr:colOff>
      <xdr:row>0</xdr:row>
      <xdr:rowOff>10702</xdr:rowOff>
    </xdr:from>
    <xdr:to>
      <xdr:col>1</xdr:col>
      <xdr:colOff>2960029</xdr:colOff>
      <xdr:row>3</xdr:row>
      <xdr:rowOff>145280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29" y="10702"/>
          <a:ext cx="3092950" cy="72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52"/>
  <sheetViews>
    <sheetView showGridLines="0" tabSelected="1" workbookViewId="0">
      <selection activeCell="C6" sqref="C6:J6"/>
    </sheetView>
  </sheetViews>
  <sheetFormatPr defaultColWidth="8.73046875" defaultRowHeight="15.4" x14ac:dyDescent="0.45"/>
  <cols>
    <col min="1" max="1" width="8.73046875" style="1"/>
    <col min="2" max="2" width="60" style="1" customWidth="1"/>
    <col min="3" max="3" width="16" style="1" customWidth="1"/>
    <col min="4" max="4" width="14.796875" style="1" customWidth="1"/>
    <col min="5" max="5" width="0.46484375" style="1" customWidth="1"/>
    <col min="6" max="6" width="16" style="1" customWidth="1"/>
    <col min="7" max="7" width="14.796875" style="1" customWidth="1"/>
    <col min="8" max="8" width="0.46484375" style="1" customWidth="1"/>
    <col min="9" max="9" width="65.19921875" style="1" customWidth="1"/>
    <col min="10" max="10" width="16" style="1" customWidth="1"/>
    <col min="11" max="11" width="14.796875" style="1" customWidth="1"/>
    <col min="12" max="12" width="0.46484375" style="1" customWidth="1"/>
    <col min="13" max="13" width="19.46484375" style="1" customWidth="1"/>
    <col min="14" max="16384" width="8.73046875" style="1"/>
  </cols>
  <sheetData>
    <row r="5" spans="2:13" ht="15.75" thickBot="1" x14ac:dyDescent="0.5"/>
    <row r="6" spans="2:13" s="3" customFormat="1" ht="28.05" customHeight="1" thickBot="1" x14ac:dyDescent="0.6">
      <c r="B6" s="2" t="s">
        <v>0</v>
      </c>
      <c r="C6" s="162"/>
      <c r="D6" s="162"/>
      <c r="E6" s="162"/>
      <c r="F6" s="162"/>
      <c r="G6" s="162"/>
      <c r="H6" s="162"/>
      <c r="I6" s="162"/>
      <c r="J6" s="163"/>
    </row>
    <row r="7" spans="2:13" s="6" customFormat="1" ht="18" thickBot="1" x14ac:dyDescent="0.55000000000000004">
      <c r="B7" s="164" t="s">
        <v>1</v>
      </c>
      <c r="C7" s="165"/>
      <c r="D7" s="165"/>
      <c r="E7" s="165"/>
      <c r="F7" s="165"/>
      <c r="G7" s="165"/>
      <c r="H7" s="165"/>
      <c r="I7" s="165"/>
      <c r="J7" s="166"/>
      <c r="K7" s="4"/>
      <c r="L7" s="4"/>
      <c r="M7" s="5"/>
    </row>
    <row r="8" spans="2:13" ht="15.75" thickBot="1" x14ac:dyDescent="0.5">
      <c r="B8" s="167" t="s">
        <v>2</v>
      </c>
      <c r="C8" s="168"/>
      <c r="D8" s="153"/>
      <c r="E8" s="149"/>
      <c r="F8" s="149"/>
      <c r="G8" s="149"/>
      <c r="H8" s="149"/>
      <c r="I8" s="149"/>
      <c r="J8" s="154"/>
      <c r="K8" s="7"/>
      <c r="L8" s="8"/>
      <c r="M8" s="8"/>
    </row>
    <row r="9" spans="2:13" ht="30.75" customHeight="1" thickBot="1" x14ac:dyDescent="0.5">
      <c r="B9" s="167" t="s">
        <v>3</v>
      </c>
      <c r="C9" s="168"/>
      <c r="D9" s="169"/>
      <c r="E9" s="170"/>
      <c r="F9" s="170"/>
      <c r="G9" s="170"/>
      <c r="H9" s="170"/>
      <c r="I9" s="170"/>
      <c r="J9" s="171"/>
      <c r="K9" s="9"/>
      <c r="L9" s="8"/>
      <c r="M9" s="8"/>
    </row>
    <row r="10" spans="2:13" ht="15.75" thickBot="1" x14ac:dyDescent="0.5">
      <c r="B10" s="10" t="s">
        <v>4</v>
      </c>
      <c r="C10" s="11"/>
      <c r="D10" s="153"/>
      <c r="E10" s="149"/>
      <c r="F10" s="149"/>
      <c r="G10" s="149"/>
      <c r="H10" s="149"/>
      <c r="I10" s="149"/>
      <c r="J10" s="154"/>
      <c r="K10" s="9"/>
      <c r="L10" s="8"/>
      <c r="M10" s="8"/>
    </row>
    <row r="11" spans="2:13" ht="15.75" thickBot="1" x14ac:dyDescent="0.5">
      <c r="B11" s="167" t="s">
        <v>5</v>
      </c>
      <c r="C11" s="168"/>
      <c r="D11" s="153"/>
      <c r="E11" s="149"/>
      <c r="F11" s="149"/>
      <c r="G11" s="172"/>
      <c r="H11" s="172"/>
      <c r="I11" s="172"/>
      <c r="J11" s="173"/>
      <c r="K11" s="9"/>
      <c r="L11" s="8"/>
      <c r="M11" s="8"/>
    </row>
    <row r="12" spans="2:13" ht="15.75" thickBot="1" x14ac:dyDescent="0.5">
      <c r="B12" s="12" t="s">
        <v>6</v>
      </c>
      <c r="C12" s="13" t="s">
        <v>7</v>
      </c>
      <c r="D12" s="148" t="s">
        <v>8</v>
      </c>
      <c r="E12" s="149"/>
      <c r="F12" s="149"/>
      <c r="G12" s="174"/>
      <c r="H12" s="175"/>
      <c r="I12" s="175"/>
      <c r="J12" s="176"/>
      <c r="K12" s="9"/>
      <c r="L12" s="8"/>
      <c r="M12" s="8"/>
    </row>
    <row r="13" spans="2:13" ht="30.75" thickBot="1" x14ac:dyDescent="0.5">
      <c r="B13" s="14" t="s">
        <v>9</v>
      </c>
      <c r="C13" s="13" t="s">
        <v>7</v>
      </c>
      <c r="D13" s="148" t="s">
        <v>8</v>
      </c>
      <c r="E13" s="149"/>
      <c r="F13" s="149"/>
      <c r="G13" s="150"/>
      <c r="H13" s="151"/>
      <c r="I13" s="151"/>
      <c r="J13" s="152"/>
      <c r="K13" s="9"/>
      <c r="L13" s="8"/>
      <c r="M13" s="8"/>
    </row>
    <row r="14" spans="2:13" ht="18" customHeight="1" thickBot="1" x14ac:dyDescent="0.5">
      <c r="B14" s="15" t="s">
        <v>10</v>
      </c>
      <c r="C14" s="16" t="s">
        <v>7</v>
      </c>
      <c r="D14" s="148" t="s">
        <v>8</v>
      </c>
      <c r="E14" s="149"/>
      <c r="F14" s="149"/>
      <c r="G14" s="150"/>
      <c r="H14" s="151"/>
      <c r="I14" s="151"/>
      <c r="J14" s="152"/>
      <c r="K14" s="9"/>
      <c r="L14" s="8"/>
      <c r="M14" s="8"/>
    </row>
    <row r="15" spans="2:13" ht="18" customHeight="1" thickBot="1" x14ac:dyDescent="0.5">
      <c r="B15" s="17"/>
      <c r="C15" s="18" t="s">
        <v>11</v>
      </c>
      <c r="D15" s="19" t="s">
        <v>12</v>
      </c>
      <c r="E15" s="153" t="s">
        <v>13</v>
      </c>
      <c r="F15" s="154"/>
      <c r="G15" s="20"/>
      <c r="H15" s="21"/>
      <c r="I15" s="21"/>
      <c r="J15" s="22"/>
      <c r="K15" s="9"/>
      <c r="L15" s="8"/>
      <c r="M15" s="8"/>
    </row>
    <row r="16" spans="2:13" ht="27.75" customHeight="1" thickBot="1" x14ac:dyDescent="0.5">
      <c r="B16" s="23" t="s">
        <v>14</v>
      </c>
      <c r="C16" s="155"/>
      <c r="D16" s="155"/>
      <c r="E16" s="155"/>
      <c r="F16" s="155"/>
      <c r="G16" s="156"/>
      <c r="H16" s="9"/>
      <c r="I16" s="24" t="s">
        <v>15</v>
      </c>
      <c r="J16" s="25"/>
      <c r="K16" s="9"/>
      <c r="L16" s="9"/>
      <c r="M16" s="8"/>
    </row>
    <row r="17" spans="2:13" ht="27.75" customHeight="1" thickBot="1" x14ac:dyDescent="0.5">
      <c r="B17" s="26" t="s">
        <v>16</v>
      </c>
      <c r="C17" s="157"/>
      <c r="D17" s="157"/>
      <c r="E17" s="157"/>
      <c r="F17" s="157"/>
      <c r="G17" s="158"/>
      <c r="H17" s="27"/>
      <c r="I17" s="28" t="s">
        <v>17</v>
      </c>
      <c r="J17" s="29"/>
      <c r="K17" s="9"/>
      <c r="L17" s="9"/>
      <c r="M17" s="8"/>
    </row>
    <row r="18" spans="2:13" ht="21" customHeight="1" thickBot="1" x14ac:dyDescent="0.5">
      <c r="B18" s="159"/>
      <c r="C18" s="160"/>
      <c r="D18" s="160"/>
      <c r="E18" s="160"/>
      <c r="F18" s="160"/>
      <c r="G18" s="161"/>
      <c r="H18" s="9"/>
      <c r="I18" s="30" t="s">
        <v>18</v>
      </c>
      <c r="J18" s="31"/>
      <c r="K18" s="9"/>
      <c r="L18" s="9"/>
      <c r="M18" s="8"/>
    </row>
    <row r="19" spans="2:13" s="6" customFormat="1" ht="52.5" thickBot="1" x14ac:dyDescent="0.55000000000000004">
      <c r="B19" s="140" t="s">
        <v>19</v>
      </c>
      <c r="C19" s="141"/>
      <c r="D19" s="142"/>
      <c r="E19" s="32"/>
      <c r="F19" s="143" t="s">
        <v>20</v>
      </c>
      <c r="G19" s="144"/>
      <c r="H19" s="33"/>
      <c r="I19" s="145" t="s">
        <v>21</v>
      </c>
      <c r="J19" s="146"/>
      <c r="K19" s="146"/>
      <c r="L19" s="33"/>
      <c r="M19" s="34" t="s">
        <v>22</v>
      </c>
    </row>
    <row r="20" spans="2:13" ht="45.4" x14ac:dyDescent="0.45">
      <c r="B20" s="35" t="s">
        <v>23</v>
      </c>
      <c r="C20" s="36" t="s">
        <v>24</v>
      </c>
      <c r="D20" s="37" t="s">
        <v>25</v>
      </c>
      <c r="E20" s="38"/>
      <c r="F20" s="39" t="s">
        <v>24</v>
      </c>
      <c r="G20" s="37" t="s">
        <v>25</v>
      </c>
      <c r="H20" s="38"/>
      <c r="I20" s="35" t="s">
        <v>23</v>
      </c>
      <c r="J20" s="36"/>
      <c r="K20" s="40" t="s">
        <v>25</v>
      </c>
      <c r="L20" s="38"/>
      <c r="M20" s="41"/>
    </row>
    <row r="21" spans="2:13" ht="30" x14ac:dyDescent="0.45">
      <c r="B21" s="42" t="s">
        <v>26</v>
      </c>
      <c r="C21" s="43" t="e">
        <f>D21*100/J16</f>
        <v>#DIV/0!</v>
      </c>
      <c r="D21" s="44">
        <f>SUM(D22:D23)</f>
        <v>0</v>
      </c>
      <c r="E21" s="45"/>
      <c r="F21" s="46" t="e">
        <f>G21*100/J16</f>
        <v>#DIV/0!</v>
      </c>
      <c r="G21" s="44">
        <f>SUM(G22:G23)</f>
        <v>0</v>
      </c>
      <c r="H21" s="45"/>
      <c r="I21" s="42" t="s">
        <v>27</v>
      </c>
      <c r="J21" s="46" t="e">
        <f>K21*100/J16</f>
        <v>#DIV/0!</v>
      </c>
      <c r="K21" s="47">
        <f>SUM(K22:K23)</f>
        <v>0</v>
      </c>
      <c r="L21" s="45"/>
      <c r="M21" s="48">
        <f>K21-G21</f>
        <v>0</v>
      </c>
    </row>
    <row r="22" spans="2:13" x14ac:dyDescent="0.45">
      <c r="B22" s="49" t="s">
        <v>28</v>
      </c>
      <c r="C22" s="50"/>
      <c r="D22" s="51"/>
      <c r="E22" s="52"/>
      <c r="F22" s="53"/>
      <c r="G22" s="54"/>
      <c r="H22" s="52"/>
      <c r="I22" s="55" t="s">
        <v>28</v>
      </c>
      <c r="J22" s="56"/>
      <c r="K22" s="57"/>
      <c r="L22" s="52">
        <v>4</v>
      </c>
      <c r="M22" s="58"/>
    </row>
    <row r="23" spans="2:13" ht="15.7" customHeight="1" x14ac:dyDescent="0.45">
      <c r="B23" s="59" t="s">
        <v>29</v>
      </c>
      <c r="C23" s="60"/>
      <c r="D23" s="61"/>
      <c r="E23" s="52"/>
      <c r="F23" s="53"/>
      <c r="G23" s="62"/>
      <c r="H23" s="52"/>
      <c r="I23" s="59" t="s">
        <v>29</v>
      </c>
      <c r="J23" s="63"/>
      <c r="K23" s="64"/>
      <c r="L23" s="52"/>
      <c r="M23" s="65"/>
    </row>
    <row r="24" spans="2:13" ht="15.7" customHeight="1" x14ac:dyDescent="0.45">
      <c r="B24" s="42" t="s">
        <v>30</v>
      </c>
      <c r="C24" s="66" t="e">
        <f>D24*100/J16</f>
        <v>#DIV/0!</v>
      </c>
      <c r="D24" s="67">
        <f>D25+D28+D26+D27</f>
        <v>0</v>
      </c>
      <c r="E24" s="52"/>
      <c r="F24" s="66" t="e">
        <f>G24*100/J16</f>
        <v>#DIV/0!</v>
      </c>
      <c r="G24" s="67">
        <f>G25+G28+G26+G27</f>
        <v>0</v>
      </c>
      <c r="H24" s="52"/>
      <c r="I24" s="68" t="s">
        <v>30</v>
      </c>
      <c r="J24" s="66" t="e">
        <f>K24*100/J16</f>
        <v>#DIV/0!</v>
      </c>
      <c r="K24" s="67">
        <f>K25+K28+K26+K27</f>
        <v>0</v>
      </c>
      <c r="L24" s="52"/>
      <c r="M24" s="69">
        <f>K24-G24</f>
        <v>0</v>
      </c>
    </row>
    <row r="25" spans="2:13" ht="15.7" customHeight="1" x14ac:dyDescent="0.45">
      <c r="B25" s="59" t="s">
        <v>31</v>
      </c>
      <c r="C25" s="70"/>
      <c r="D25" s="61"/>
      <c r="E25" s="52"/>
      <c r="F25" s="71"/>
      <c r="G25" s="62"/>
      <c r="H25" s="45"/>
      <c r="I25" s="59" t="s">
        <v>31</v>
      </c>
      <c r="J25" s="63"/>
      <c r="K25" s="64"/>
      <c r="L25" s="45"/>
      <c r="M25" s="72"/>
    </row>
    <row r="26" spans="2:13" ht="15.7" customHeight="1" x14ac:dyDescent="0.45">
      <c r="B26" s="59" t="s">
        <v>32</v>
      </c>
      <c r="C26" s="70"/>
      <c r="D26" s="61"/>
      <c r="E26" s="52"/>
      <c r="F26" s="71"/>
      <c r="G26" s="62"/>
      <c r="H26" s="45"/>
      <c r="I26" s="59" t="s">
        <v>32</v>
      </c>
      <c r="J26" s="63"/>
      <c r="K26" s="64"/>
      <c r="L26" s="45"/>
      <c r="M26" s="72"/>
    </row>
    <row r="27" spans="2:13" ht="15.7" customHeight="1" x14ac:dyDescent="0.45">
      <c r="B27" s="59" t="s">
        <v>33</v>
      </c>
      <c r="C27" s="70"/>
      <c r="D27" s="61"/>
      <c r="E27" s="52"/>
      <c r="F27" s="71"/>
      <c r="G27" s="62"/>
      <c r="H27" s="45"/>
      <c r="I27" s="59" t="s">
        <v>33</v>
      </c>
      <c r="J27" s="63"/>
      <c r="K27" s="64"/>
      <c r="L27" s="45"/>
      <c r="M27" s="72"/>
    </row>
    <row r="28" spans="2:13" x14ac:dyDescent="0.45">
      <c r="B28" s="73" t="s">
        <v>34</v>
      </c>
      <c r="C28" s="56"/>
      <c r="D28" s="51"/>
      <c r="E28" s="52"/>
      <c r="F28" s="74"/>
      <c r="G28" s="54"/>
      <c r="H28" s="52"/>
      <c r="I28" s="73" t="s">
        <v>34</v>
      </c>
      <c r="J28" s="56"/>
      <c r="K28" s="57"/>
      <c r="L28" s="52"/>
      <c r="M28" s="75"/>
    </row>
    <row r="29" spans="2:13" x14ac:dyDescent="0.45">
      <c r="B29" s="76" t="s">
        <v>35</v>
      </c>
      <c r="C29" s="66" t="e">
        <f>D29*100/J16</f>
        <v>#DIV/0!</v>
      </c>
      <c r="D29" s="77"/>
      <c r="E29" s="52"/>
      <c r="F29" s="66" t="e">
        <f>G29*100/J16</f>
        <v>#DIV/0!</v>
      </c>
      <c r="G29" s="78"/>
      <c r="H29" s="52"/>
      <c r="I29" s="79" t="s">
        <v>35</v>
      </c>
      <c r="J29" s="80" t="e">
        <f>K29*100/J16</f>
        <v>#DIV/0!</v>
      </c>
      <c r="K29" s="81">
        <v>0</v>
      </c>
      <c r="L29" s="52"/>
      <c r="M29" s="69">
        <f>K29-G29</f>
        <v>0</v>
      </c>
    </row>
    <row r="30" spans="2:13" x14ac:dyDescent="0.45">
      <c r="B30" s="73"/>
      <c r="C30" s="82"/>
      <c r="D30" s="83"/>
      <c r="E30" s="52"/>
      <c r="F30" s="84"/>
      <c r="G30" s="85"/>
      <c r="H30" s="52"/>
      <c r="I30" s="86"/>
      <c r="J30" s="82"/>
      <c r="K30" s="87">
        <v>0</v>
      </c>
      <c r="L30" s="52"/>
      <c r="M30" s="75"/>
    </row>
    <row r="31" spans="2:13" x14ac:dyDescent="0.45">
      <c r="B31" s="88" t="s">
        <v>36</v>
      </c>
      <c r="C31" s="89"/>
      <c r="D31" s="67">
        <f>$J$16*C31/100</f>
        <v>0</v>
      </c>
      <c r="E31" s="52"/>
      <c r="F31" s="90"/>
      <c r="G31" s="80">
        <f>$J$16*F31/100</f>
        <v>0</v>
      </c>
      <c r="H31" s="52"/>
      <c r="I31" s="91" t="s">
        <v>36</v>
      </c>
      <c r="J31" s="92"/>
      <c r="K31" s="67">
        <f>$J$16*J31/100</f>
        <v>0</v>
      </c>
      <c r="L31" s="52"/>
      <c r="M31" s="69">
        <f>K31-G31</f>
        <v>0</v>
      </c>
    </row>
    <row r="32" spans="2:13" x14ac:dyDescent="0.45">
      <c r="B32" s="73"/>
      <c r="C32" s="82"/>
      <c r="D32" s="83"/>
      <c r="E32" s="52"/>
      <c r="F32" s="93"/>
      <c r="G32" s="85"/>
      <c r="H32" s="52"/>
      <c r="I32" s="86"/>
      <c r="J32" s="82"/>
      <c r="K32" s="87"/>
      <c r="L32" s="52"/>
      <c r="M32" s="75"/>
    </row>
    <row r="33" spans="2:13" x14ac:dyDescent="0.45">
      <c r="B33" s="88" t="s">
        <v>37</v>
      </c>
      <c r="C33" s="66" t="e">
        <f>D33*100/J16</f>
        <v>#DIV/0!</v>
      </c>
      <c r="D33" s="77"/>
      <c r="E33" s="52"/>
      <c r="F33" s="66" t="e">
        <f>G33*100/J16</f>
        <v>#DIV/0!</v>
      </c>
      <c r="G33" s="78"/>
      <c r="H33" s="52"/>
      <c r="I33" s="91" t="s">
        <v>37</v>
      </c>
      <c r="J33" s="66" t="e">
        <f>K33*100/J16</f>
        <v>#DIV/0!</v>
      </c>
      <c r="K33" s="94">
        <v>0</v>
      </c>
      <c r="L33" s="52"/>
      <c r="M33" s="69">
        <f>K33-D33</f>
        <v>0</v>
      </c>
    </row>
    <row r="34" spans="2:13" x14ac:dyDescent="0.45">
      <c r="B34" s="73"/>
      <c r="C34" s="82"/>
      <c r="D34" s="95"/>
      <c r="E34" s="96"/>
      <c r="F34" s="84"/>
      <c r="G34" s="97"/>
      <c r="H34" s="96"/>
      <c r="I34" s="86"/>
      <c r="J34" s="82"/>
      <c r="K34" s="98"/>
      <c r="L34" s="96"/>
      <c r="M34" s="75"/>
    </row>
    <row r="35" spans="2:13" s="6" customFormat="1" ht="17.649999999999999" x14ac:dyDescent="0.5">
      <c r="B35" s="99" t="s">
        <v>38</v>
      </c>
      <c r="C35" s="100"/>
      <c r="D35" s="101">
        <f>$J$16*C35/100</f>
        <v>0</v>
      </c>
      <c r="E35" s="102"/>
      <c r="F35" s="103"/>
      <c r="G35" s="104">
        <f>$J$16*F35/100</f>
        <v>0</v>
      </c>
      <c r="H35" s="102"/>
      <c r="I35" s="105" t="s">
        <v>38</v>
      </c>
      <c r="J35" s="66" t="e">
        <f>K35*100/J16</f>
        <v>#DIV/0!</v>
      </c>
      <c r="K35" s="101">
        <f>D42-K21-K31-K38-K39-K40-K24</f>
        <v>0</v>
      </c>
      <c r="L35" s="102"/>
      <c r="M35" s="106">
        <f>K35-G35</f>
        <v>0</v>
      </c>
    </row>
    <row r="36" spans="2:13" x14ac:dyDescent="0.45">
      <c r="B36" s="73"/>
      <c r="C36" s="82"/>
      <c r="D36" s="83"/>
      <c r="E36" s="52"/>
      <c r="F36" s="93"/>
      <c r="G36" s="85"/>
      <c r="H36" s="52"/>
      <c r="I36" s="86"/>
      <c r="J36" s="82"/>
      <c r="K36" s="87"/>
      <c r="L36" s="52"/>
      <c r="M36" s="75"/>
    </row>
    <row r="37" spans="2:13" x14ac:dyDescent="0.45">
      <c r="B37" s="88" t="s">
        <v>39</v>
      </c>
      <c r="C37" s="82"/>
      <c r="D37" s="95"/>
      <c r="E37" s="96"/>
      <c r="F37" s="93"/>
      <c r="G37" s="97"/>
      <c r="H37" s="96"/>
      <c r="I37" s="91" t="s">
        <v>39</v>
      </c>
      <c r="J37" s="82"/>
      <c r="K37" s="98"/>
      <c r="L37" s="96"/>
      <c r="M37" s="75"/>
    </row>
    <row r="38" spans="2:13" x14ac:dyDescent="0.45">
      <c r="B38" s="107" t="s">
        <v>40</v>
      </c>
      <c r="C38" s="108">
        <v>1</v>
      </c>
      <c r="D38" s="67">
        <f>$J$16*C38/100</f>
        <v>0</v>
      </c>
      <c r="E38" s="52"/>
      <c r="F38" s="109">
        <v>1</v>
      </c>
      <c r="G38" s="80">
        <f>$J$16*F38/100</f>
        <v>0</v>
      </c>
      <c r="H38" s="52"/>
      <c r="I38" s="110" t="s">
        <v>40</v>
      </c>
      <c r="J38" s="108">
        <v>1</v>
      </c>
      <c r="K38" s="67">
        <f>$J$16*J38/100</f>
        <v>0</v>
      </c>
      <c r="L38" s="52"/>
      <c r="M38" s="69">
        <f>K38-G38</f>
        <v>0</v>
      </c>
    </row>
    <row r="39" spans="2:13" x14ac:dyDescent="0.45">
      <c r="B39" s="107" t="s">
        <v>41</v>
      </c>
      <c r="C39" s="108">
        <v>4</v>
      </c>
      <c r="D39" s="67">
        <f>$J$16*C39/100</f>
        <v>0</v>
      </c>
      <c r="E39" s="52"/>
      <c r="F39" s="109">
        <v>4</v>
      </c>
      <c r="G39" s="80">
        <f>$J$16*F39/100</f>
        <v>0</v>
      </c>
      <c r="H39" s="52"/>
      <c r="I39" s="110" t="s">
        <v>41</v>
      </c>
      <c r="J39" s="108">
        <v>4</v>
      </c>
      <c r="K39" s="67">
        <f>$J$16*J39/100</f>
        <v>0</v>
      </c>
      <c r="L39" s="52"/>
      <c r="M39" s="69">
        <f>K39-G39</f>
        <v>0</v>
      </c>
    </row>
    <row r="40" spans="2:13" s="119" customFormat="1" ht="14.55" customHeight="1" x14ac:dyDescent="0.45">
      <c r="B40" s="111" t="s">
        <v>42</v>
      </c>
      <c r="C40" s="112">
        <v>1</v>
      </c>
      <c r="D40" s="113">
        <f>$J$16*C40/100</f>
        <v>0</v>
      </c>
      <c r="E40" s="114"/>
      <c r="F40" s="115">
        <v>1</v>
      </c>
      <c r="G40" s="116">
        <f>$J$16*F40/100</f>
        <v>0</v>
      </c>
      <c r="H40" s="114"/>
      <c r="I40" s="117" t="s">
        <v>42</v>
      </c>
      <c r="J40" s="112">
        <v>1</v>
      </c>
      <c r="K40" s="113">
        <f>$J$16*J40/100</f>
        <v>0</v>
      </c>
      <c r="L40" s="114"/>
      <c r="M40" s="118">
        <f>K40-G40</f>
        <v>0</v>
      </c>
    </row>
    <row r="41" spans="2:13" x14ac:dyDescent="0.45">
      <c r="B41" s="107"/>
      <c r="C41" s="120"/>
      <c r="D41" s="83"/>
      <c r="E41" s="52"/>
      <c r="F41" s="121"/>
      <c r="G41" s="85"/>
      <c r="H41" s="52"/>
      <c r="I41" s="110"/>
      <c r="J41" s="120"/>
      <c r="K41" s="87"/>
      <c r="L41" s="52"/>
      <c r="M41" s="75"/>
    </row>
    <row r="42" spans="2:13" x14ac:dyDescent="0.45">
      <c r="B42" s="122" t="s">
        <v>18</v>
      </c>
      <c r="C42" s="66" t="e">
        <f>C21+C29+C31+C35+C38+C39+C40+C24+C33</f>
        <v>#DIV/0!</v>
      </c>
      <c r="D42" s="123">
        <f>D21+D29+D31+D33+D35+D38+D39+D40+D24</f>
        <v>0</v>
      </c>
      <c r="E42" s="124"/>
      <c r="F42" s="66" t="e">
        <f>F21+F29+F31+F35+F38+F39+F40+F24+F33</f>
        <v>#DIV/0!</v>
      </c>
      <c r="G42" s="125">
        <f>G21+G29+G31+G33+G35+G38+G39+G40+G24</f>
        <v>0</v>
      </c>
      <c r="H42" s="124"/>
      <c r="I42" s="126" t="s">
        <v>18</v>
      </c>
      <c r="J42" s="66" t="e">
        <f>J21+J29+J31+J35+J38+J39+J40+J24+J33</f>
        <v>#DIV/0!</v>
      </c>
      <c r="K42" s="67">
        <f>K21+K29+K31+K33+K35+K38+K39+K40+K24</f>
        <v>0</v>
      </c>
      <c r="L42" s="127"/>
      <c r="M42" s="69">
        <f>M21+M29+M31+M33+M35++M38+M39+M40+M24</f>
        <v>0</v>
      </c>
    </row>
    <row r="43" spans="2:13" x14ac:dyDescent="0.45">
      <c r="B43" s="107" t="s">
        <v>43</v>
      </c>
      <c r="C43" s="108">
        <v>4</v>
      </c>
      <c r="D43" s="67">
        <f>D35*C43/100</f>
        <v>0</v>
      </c>
      <c r="E43" s="128"/>
      <c r="F43" s="109">
        <v>4</v>
      </c>
      <c r="G43" s="80">
        <f>G35*F43/100</f>
        <v>0</v>
      </c>
      <c r="H43" s="128"/>
      <c r="I43" s="110" t="s">
        <v>43</v>
      </c>
      <c r="J43" s="108">
        <v>4</v>
      </c>
      <c r="K43" s="67">
        <f>K35*J43/100</f>
        <v>0</v>
      </c>
      <c r="L43" s="128"/>
      <c r="M43" s="69">
        <f>K43-G43</f>
        <v>0</v>
      </c>
    </row>
    <row r="44" spans="2:13" ht="15.75" thickBot="1" x14ac:dyDescent="0.5">
      <c r="B44" s="129" t="s">
        <v>44</v>
      </c>
      <c r="C44" s="130"/>
      <c r="D44" s="131">
        <f>D35-D43</f>
        <v>0</v>
      </c>
      <c r="E44" s="132"/>
      <c r="F44" s="133"/>
      <c r="G44" s="134">
        <f>G35-G43</f>
        <v>0</v>
      </c>
      <c r="H44" s="132"/>
      <c r="I44" s="129" t="s">
        <v>44</v>
      </c>
      <c r="J44" s="130"/>
      <c r="K44" s="131">
        <f>K35-K43</f>
        <v>0</v>
      </c>
      <c r="L44" s="132"/>
      <c r="M44" s="135">
        <f>K44-G44</f>
        <v>0</v>
      </c>
    </row>
    <row r="45" spans="2:13" x14ac:dyDescent="0.45">
      <c r="J45" s="136"/>
    </row>
    <row r="46" spans="2:13" x14ac:dyDescent="0.45">
      <c r="B46" s="137" t="s">
        <v>45</v>
      </c>
      <c r="D46" s="138"/>
      <c r="E46" s="138"/>
      <c r="F46" s="138"/>
      <c r="G46" s="138"/>
      <c r="H46" s="138"/>
      <c r="I46" s="137" t="s">
        <v>46</v>
      </c>
      <c r="J46" s="147" t="s">
        <v>47</v>
      </c>
      <c r="K46" s="147"/>
      <c r="L46" s="147"/>
      <c r="M46" s="147"/>
    </row>
    <row r="50" spans="9:9" x14ac:dyDescent="0.45">
      <c r="I50" s="8"/>
    </row>
    <row r="51" spans="9:9" x14ac:dyDescent="0.45">
      <c r="I51" s="8"/>
    </row>
    <row r="52" spans="9:9" x14ac:dyDescent="0.45">
      <c r="I52" s="139"/>
    </row>
  </sheetData>
  <sheetProtection algorithmName="SHA-512" hashValue="q2iePzg0E3PLctT86yJEVoAiTu6rdFXcxmlzV5MOzIbnNzJZL/6iBArTvoJ98Nml8YbrK1TUS7JDfVC6YyxcIA==" saltValue="N0xriENmsQ2VknQf9X01EQ==" spinCount="100000" sheet="1" objects="1" scenarios="1" selectLockedCells="1"/>
  <mergeCells count="23">
    <mergeCell ref="D13:F13"/>
    <mergeCell ref="G13:J13"/>
    <mergeCell ref="C6:J6"/>
    <mergeCell ref="B7:J7"/>
    <mergeCell ref="B8:C8"/>
    <mergeCell ref="D8:J8"/>
    <mergeCell ref="B9:C9"/>
    <mergeCell ref="D9:J9"/>
    <mergeCell ref="D10:J10"/>
    <mergeCell ref="B11:C11"/>
    <mergeCell ref="D11:J11"/>
    <mergeCell ref="D12:F12"/>
    <mergeCell ref="G12:J12"/>
    <mergeCell ref="B19:D19"/>
    <mergeCell ref="F19:G19"/>
    <mergeCell ref="I19:K19"/>
    <mergeCell ref="J46:M46"/>
    <mergeCell ref="D14:F14"/>
    <mergeCell ref="G14:J14"/>
    <mergeCell ref="E15:F15"/>
    <mergeCell ref="C16:G16"/>
    <mergeCell ref="C17:G17"/>
    <mergeCell ref="B18:G18"/>
  </mergeCells>
  <conditionalFormatting sqref="C21">
    <cfRule type="cellIs" dxfId="14" priority="9" operator="greaterThan">
      <formula>50</formula>
    </cfRule>
    <cfRule type="cellIs" dxfId="13" priority="11" operator="greaterThan">
      <formula>100</formula>
    </cfRule>
    <cfRule type="cellIs" dxfId="12" priority="13" operator="greaterThan">
      <formula>50</formula>
    </cfRule>
    <cfRule type="cellIs" dxfId="11" priority="15" operator="greaterThan">
      <formula>50</formula>
    </cfRule>
  </conditionalFormatting>
  <conditionalFormatting sqref="F21">
    <cfRule type="cellIs" dxfId="10" priority="14" operator="greaterThan">
      <formula>50</formula>
    </cfRule>
  </conditionalFormatting>
  <conditionalFormatting sqref="J21">
    <cfRule type="cellIs" dxfId="9" priority="12" operator="greaterThan">
      <formula>50</formula>
    </cfRule>
  </conditionalFormatting>
  <conditionalFormatting sqref="C42">
    <cfRule type="cellIs" dxfId="8" priority="8" operator="equal">
      <formula>100</formula>
    </cfRule>
    <cfRule type="cellIs" dxfId="7" priority="10" operator="greaterThan">
      <formula>100</formula>
    </cfRule>
  </conditionalFormatting>
  <conditionalFormatting sqref="F42">
    <cfRule type="cellIs" dxfId="6" priority="6" operator="equal">
      <formula>100</formula>
    </cfRule>
    <cfRule type="cellIs" dxfId="5" priority="7" operator="greaterThan">
      <formula>100</formula>
    </cfRule>
  </conditionalFormatting>
  <conditionalFormatting sqref="J42">
    <cfRule type="cellIs" dxfId="4" priority="4" operator="equal">
      <formula>100</formula>
    </cfRule>
    <cfRule type="cellIs" dxfId="3" priority="5" operator="greaterThan">
      <formula>100</formula>
    </cfRule>
  </conditionalFormatting>
  <conditionalFormatting sqref="M42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J35">
    <cfRule type="cellIs" dxfId="0" priority="1" operator="lessThan">
      <formula>0</formula>
    </cfRule>
  </conditionalFormatting>
  <pageMargins left="0.7" right="0.7" top="0.75" bottom="0.75" header="0.3" footer="0.3"/>
  <pageSetup paperSize="9" scale="53" orientation="landscape" horizontalDpi="1200" verticalDpi="1200" r:id="rId1"/>
  <ignoredErrors>
    <ignoredError sqref="C21 C24 C29 C33 C42 F21 F24 F29 F33 F42 J21 J24 J29 J33 J35 J4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D.ssa M. Zappalà</dc:creator>
  <cp:lastModifiedBy>D.ssa M. Zappalà</cp:lastModifiedBy>
  <cp:lastPrinted>2021-09-23T15:56:40Z</cp:lastPrinted>
  <dcterms:created xsi:type="dcterms:W3CDTF">2021-09-23T11:17:59Z</dcterms:created>
  <dcterms:modified xsi:type="dcterms:W3CDTF">2021-09-23T15:56:48Z</dcterms:modified>
</cp:coreProperties>
</file>